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Z2\Desktop\"/>
    </mc:Choice>
  </mc:AlternateContent>
  <xr:revisionPtr revIDLastSave="0" documentId="13_ncr:1_{70CA29FA-BD20-4EC8-92C5-76D7E366B5D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B30" i="1" l="1"/>
  <c r="H24" i="1"/>
  <c r="F22" i="1"/>
  <c r="I20" i="1"/>
  <c r="I18" i="1"/>
  <c r="F18" i="1"/>
  <c r="I16" i="1"/>
  <c r="F14" i="1"/>
  <c r="F30" i="1" s="1"/>
  <c r="I30" i="1" l="1"/>
  <c r="J30" i="1"/>
</calcChain>
</file>

<file path=xl/sharedStrings.xml><?xml version="1.0" encoding="utf-8"?>
<sst xmlns="http://schemas.openxmlformats.org/spreadsheetml/2006/main" count="64" uniqueCount="48">
  <si>
    <t>Shënime për komisionin për pranim</t>
  </si>
  <si>
    <t>Suksesi nga shkollimi i mesëm i ulët</t>
  </si>
  <si>
    <t>Suksesi nga lëndët prioritare</t>
  </si>
  <si>
    <t>Pikët nga testi i arritshmërisë</t>
  </si>
  <si>
    <t>Pikët e fituara në bazë të kriterit konkursit</t>
  </si>
  <si>
    <t>Gjithsej pikë</t>
  </si>
  <si>
    <t>Klasa</t>
  </si>
  <si>
    <t>Nota</t>
  </si>
  <si>
    <t>Gjuhë shqipe</t>
  </si>
  <si>
    <t>Klasa 6</t>
  </si>
  <si>
    <t>Klasa 7</t>
  </si>
  <si>
    <t>Gjuhë angleze</t>
  </si>
  <si>
    <t>Klasa 8</t>
  </si>
  <si>
    <t>Gjeografi</t>
  </si>
  <si>
    <t>Klasa 9</t>
  </si>
  <si>
    <t>Histori</t>
  </si>
  <si>
    <t>Matematikë</t>
  </si>
  <si>
    <t>Informatikë</t>
  </si>
  <si>
    <t>Fizikë</t>
  </si>
  <si>
    <t>Kimi</t>
  </si>
  <si>
    <t>Biologji</t>
  </si>
  <si>
    <t>Totali:</t>
  </si>
  <si>
    <t>Gjithsej:</t>
  </si>
  <si>
    <t>Gjithsej pikë nga lëndët prioritare:</t>
  </si>
  <si>
    <t>Gjithsej pikë nga testi i arritshmërisë:</t>
  </si>
  <si>
    <t>Komisioni:</t>
  </si>
  <si>
    <t>Nr</t>
  </si>
  <si>
    <t>Emri dhe Mbiemri</t>
  </si>
  <si>
    <t>Nënshkrimi</t>
  </si>
  <si>
    <t>1.</t>
  </si>
  <si>
    <t>2.</t>
  </si>
  <si>
    <t>3.</t>
  </si>
  <si>
    <t>V.V</t>
  </si>
  <si>
    <t>FLETËPARAQITJE</t>
  </si>
  <si>
    <t>Paraqes kërkesë dhe dokumentacionin për regjistrimin në klasën e X (dhjetë)</t>
  </si>
  <si>
    <t>Drejtimi: Shëndetësi</t>
  </si>
  <si>
    <t>Profili: IT me Elektronikë</t>
  </si>
  <si>
    <t>Fusha: Shëndeti dhe mirëqenia</t>
  </si>
  <si>
    <t>Shënime për nxënësin:</t>
  </si>
  <si>
    <t>Emri (Emri i prindit) Mbiemri: __________________________</t>
  </si>
  <si>
    <t>Data e lindjes: __________</t>
  </si>
  <si>
    <t>Gjinia:  M ☐   F ☐</t>
  </si>
  <si>
    <t>Vendi i lindjes: ______________________</t>
  </si>
  <si>
    <t>Vendbanimi: ______________________________</t>
  </si>
  <si>
    <t>Numri kontaktues: _____________________</t>
  </si>
  <si>
    <t>Shkolla ku është përfunduar klasa IX: __________________</t>
  </si>
  <si>
    <t>Drejtori: Ilir Keka</t>
  </si>
  <si>
    <t>Datë: ____/____/2026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</si>
</sst>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 x14ac:knownFonts="1">
    <font>
      <sz val="11"/>
      <color theme="1"/>
      <name val="Calibri"/>
    </font>
    <font>
      <sz val="11"/>
      <color theme="1"/>
      <name val="Arial"/>
    </font>
    <font>
      <b/>
      <sz val="12"/>
      <color theme="1"/>
      <name val="Arial"/>
    </font>
    <font>
      <b/>
      <sz val="11"/>
      <color theme="1"/>
      <name val="Arial"/>
    </font>
    <font>
      <b/>
      <sz val="9"/>
      <color theme="1"/>
      <name val="Agency FB"/>
    </font>
    <font>
      <sz val="10"/>
      <color theme="1"/>
      <name val="Arial"/>
    </font>
    <font>
      <sz val="10"/>
      <color theme="1"/>
      <name val="Agency FB"/>
    </font>
    <font>
      <b/>
      <sz val="10"/>
      <color theme="1"/>
      <name val="Arial"/>
    </font>
    <font>
      <sz val="11"/>
      <name val="Calibri"/>
      <family val="2"/>
    </font>
    <font>
      <b/>
      <sz val="11"/>
      <name val="Arial"/>
      <family val="2"/>
    </font>
    <font>
      <i/>
      <sz val="11"/>
      <name val="Arial"/>
      <family val="2"/>
    </font>
    <font>
      <sz val="11"/>
      <name val="Arial"/>
      <family val="2"/>
    </font>
    <font>
      <b/>
      <sz val="1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</patternFill>
    </fill>
    <fill>
      <patternFill patternType="solid">
        <fgColor theme="2" tint="-9.9978637043366805E-2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rgb="FF7F8C8D"/>
      </left>
      <right style="thin">
        <color rgb="FF7F8C8D"/>
      </right>
      <top style="thin">
        <color rgb="FF7F8C8D"/>
      </top>
      <bottom style="thin">
        <color rgb="FF7F8C8D"/>
      </bottom>
      <diagonal/>
    </border>
    <border>
      <left style="thin">
        <color rgb="FF7F8C8D"/>
      </left>
      <right/>
      <top style="thin">
        <color rgb="FF7F8C8D"/>
      </top>
      <bottom style="thin">
        <color rgb="FF7F8C8D"/>
      </bottom>
      <diagonal/>
    </border>
    <border>
      <left/>
      <right/>
      <top style="thin">
        <color rgb="FF7F8C8D"/>
      </top>
      <bottom style="thin">
        <color rgb="FF7F8C8D"/>
      </bottom>
      <diagonal/>
    </border>
    <border>
      <left/>
      <right style="thin">
        <color rgb="FF7F8C8D"/>
      </right>
      <top style="thin">
        <color rgb="FF7F8C8D"/>
      </top>
      <bottom style="thin">
        <color rgb="FF7F8C8D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6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3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49" fontId="7" fillId="0" borderId="1" xfId="0" applyNumberFormat="1" applyFont="1" applyBorder="1" applyAlignment="1">
      <alignment horizontal="right" vertical="center"/>
    </xf>
    <xf numFmtId="0" fontId="8" fillId="4" borderId="0" xfId="0" applyFont="1" applyFill="1"/>
    <xf numFmtId="0" fontId="11" fillId="4" borderId="13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vertical="center"/>
    </xf>
    <xf numFmtId="0" fontId="9" fillId="4" borderId="15" xfId="0" applyFont="1" applyFill="1" applyBorder="1" applyAlignment="1">
      <alignment vertical="center"/>
    </xf>
    <xf numFmtId="0" fontId="9" fillId="4" borderId="16" xfId="0" applyFont="1" applyFill="1" applyBorder="1" applyAlignment="1">
      <alignment vertical="center"/>
    </xf>
    <xf numFmtId="0" fontId="11" fillId="4" borderId="13" xfId="0" applyFont="1" applyFill="1" applyBorder="1" applyAlignment="1">
      <alignment vertical="center" wrapText="1"/>
    </xf>
    <xf numFmtId="0" fontId="11" fillId="4" borderId="13" xfId="0" applyFont="1" applyFill="1" applyBorder="1" applyAlignment="1">
      <alignment horizontal="left" vertical="center" wrapText="1"/>
    </xf>
    <xf numFmtId="0" fontId="9" fillId="4" borderId="0" xfId="0" applyFont="1" applyFill="1" applyAlignment="1">
      <alignment horizontal="center" vertical="center"/>
    </xf>
    <xf numFmtId="0" fontId="10" fillId="4" borderId="0" xfId="0" applyFont="1" applyFill="1" applyAlignment="1">
      <alignment horizontal="center" vertical="center" wrapText="1"/>
    </xf>
    <xf numFmtId="0" fontId="9" fillId="4" borderId="13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66675</xdr:colOff>
      <xdr:row>0</xdr:row>
      <xdr:rowOff>264794</xdr:rowOff>
    </xdr:from>
    <xdr:ext cx="2667000" cy="449580"/>
    <xdr:pic>
      <xdr:nvPicPr>
        <xdr:cNvPr id="2" name="e2ff113f-9561-4101-aa87-d75da321617c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95475" y="264794"/>
          <a:ext cx="2667000" cy="44958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1"/>
  <sheetViews>
    <sheetView showGridLines="0" tabSelected="1" workbookViewId="0">
      <selection activeCell="J12" sqref="J12:J29"/>
    </sheetView>
  </sheetViews>
  <sheetFormatPr defaultRowHeight="15" x14ac:dyDescent="0.25"/>
  <cols>
    <col min="9" max="9" width="14.42578125" customWidth="1"/>
    <col min="10" max="10" width="6.7109375" customWidth="1"/>
  </cols>
  <sheetData>
    <row r="1" spans="1:10" ht="38.1" customHeight="1" x14ac:dyDescent="0.25"/>
    <row r="2" spans="1:10" ht="38.1" customHeight="1" x14ac:dyDescent="0.25"/>
    <row r="3" spans="1:10" ht="38.1" customHeight="1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</row>
    <row r="4" spans="1:10" ht="24.95" customHeight="1" x14ac:dyDescent="0.25">
      <c r="A4" s="25" t="s">
        <v>33</v>
      </c>
      <c r="B4" s="25"/>
      <c r="C4" s="25"/>
      <c r="D4" s="25"/>
      <c r="E4" s="25"/>
      <c r="F4" s="25"/>
      <c r="G4" s="25"/>
      <c r="H4" s="25"/>
      <c r="I4" s="25"/>
      <c r="J4" s="25"/>
    </row>
    <row r="5" spans="1:10" ht="20.100000000000001" customHeight="1" x14ac:dyDescent="0.25">
      <c r="A5" s="26" t="s">
        <v>34</v>
      </c>
      <c r="B5" s="26"/>
      <c r="C5" s="26"/>
      <c r="D5" s="26"/>
      <c r="E5" s="26"/>
      <c r="F5" s="26"/>
      <c r="G5" s="26"/>
      <c r="H5" s="26"/>
      <c r="I5" s="26"/>
      <c r="J5" s="26"/>
    </row>
    <row r="6" spans="1:10" ht="33.950000000000003" customHeight="1" x14ac:dyDescent="0.25">
      <c r="A6" s="27" t="s">
        <v>35</v>
      </c>
      <c r="B6" s="27"/>
      <c r="C6" s="27" t="s">
        <v>36</v>
      </c>
      <c r="D6" s="27"/>
      <c r="E6" s="27"/>
      <c r="F6" s="27"/>
      <c r="G6" s="27" t="s">
        <v>37</v>
      </c>
      <c r="H6" s="27"/>
      <c r="I6" s="27" t="s">
        <v>47</v>
      </c>
      <c r="J6" s="27"/>
    </row>
    <row r="7" spans="1:10" ht="20.100000000000001" customHeight="1" x14ac:dyDescent="0.25">
      <c r="A7" s="20" t="s">
        <v>38</v>
      </c>
      <c r="B7" s="21"/>
      <c r="C7" s="21"/>
      <c r="D7" s="21"/>
      <c r="E7" s="21"/>
      <c r="F7" s="21"/>
      <c r="G7" s="21"/>
      <c r="H7" s="21"/>
      <c r="I7" s="21"/>
      <c r="J7" s="22"/>
    </row>
    <row r="8" spans="1:10" ht="24.95" customHeight="1" x14ac:dyDescent="0.25">
      <c r="A8" s="23" t="s">
        <v>39</v>
      </c>
      <c r="B8" s="23"/>
      <c r="C8" s="23"/>
      <c r="D8" s="23"/>
      <c r="E8" s="23"/>
      <c r="F8" s="23"/>
      <c r="G8" s="23" t="s">
        <v>40</v>
      </c>
      <c r="H8" s="23"/>
      <c r="I8" s="23" t="s">
        <v>41</v>
      </c>
      <c r="J8" s="23"/>
    </row>
    <row r="9" spans="1:10" ht="24.95" customHeight="1" x14ac:dyDescent="0.25">
      <c r="A9" s="24" t="s">
        <v>42</v>
      </c>
      <c r="B9" s="24"/>
      <c r="C9" s="24"/>
      <c r="D9" s="24"/>
      <c r="E9" s="24"/>
      <c r="F9" s="19" t="s">
        <v>43</v>
      </c>
      <c r="G9" s="19"/>
      <c r="H9" s="19"/>
      <c r="I9" s="19"/>
      <c r="J9" s="19"/>
    </row>
    <row r="10" spans="1:10" ht="24.95" customHeight="1" x14ac:dyDescent="0.25">
      <c r="A10" s="19" t="s">
        <v>44</v>
      </c>
      <c r="B10" s="19"/>
      <c r="C10" s="19"/>
      <c r="D10" s="19"/>
      <c r="E10" s="19"/>
      <c r="F10" s="19" t="s">
        <v>45</v>
      </c>
      <c r="G10" s="19"/>
      <c r="H10" s="19"/>
      <c r="I10" s="19"/>
      <c r="J10" s="19"/>
    </row>
    <row r="11" spans="1:10" ht="15.75" x14ac:dyDescent="0.25">
      <c r="A11" s="28" t="s">
        <v>0</v>
      </c>
      <c r="B11" s="28"/>
      <c r="C11" s="28"/>
      <c r="D11" s="28"/>
      <c r="E11" s="28"/>
      <c r="F11" s="28"/>
      <c r="G11" s="28"/>
      <c r="H11" s="28"/>
      <c r="I11" s="28"/>
      <c r="J11" s="28"/>
    </row>
    <row r="12" spans="1:10" x14ac:dyDescent="0.25">
      <c r="A12" s="29" t="s">
        <v>1</v>
      </c>
      <c r="B12" s="29"/>
      <c r="C12" s="30" t="s">
        <v>2</v>
      </c>
      <c r="D12" s="30"/>
      <c r="E12" s="30"/>
      <c r="F12" s="30"/>
      <c r="G12" s="29" t="s">
        <v>3</v>
      </c>
      <c r="H12" s="29"/>
      <c r="I12" s="31" t="s">
        <v>4</v>
      </c>
      <c r="J12" s="44" t="s">
        <v>5</v>
      </c>
    </row>
    <row r="13" spans="1:10" x14ac:dyDescent="0.25">
      <c r="A13" s="1" t="s">
        <v>6</v>
      </c>
      <c r="B13" s="1" t="s">
        <v>7</v>
      </c>
      <c r="C13" s="30"/>
      <c r="D13" s="30"/>
      <c r="E13" s="30"/>
      <c r="F13" s="30"/>
      <c r="G13" s="29"/>
      <c r="H13" s="29"/>
      <c r="I13" s="31"/>
      <c r="J13" s="44"/>
    </row>
    <row r="14" spans="1:10" x14ac:dyDescent="0.25">
      <c r="A14" s="32">
        <v>6</v>
      </c>
      <c r="B14" s="32">
        <v>4</v>
      </c>
      <c r="C14" s="35" t="s">
        <v>8</v>
      </c>
      <c r="D14" s="2" t="s">
        <v>9</v>
      </c>
      <c r="E14" s="2">
        <v>2</v>
      </c>
      <c r="F14" s="34">
        <f>IF(E14="","",IF(E15="","",IF(E16="","",IF(E17="","",SUM(E14:E17)/4))))</f>
        <v>2</v>
      </c>
      <c r="G14" s="3" t="s">
        <v>8</v>
      </c>
      <c r="H14" s="2">
        <v>8</v>
      </c>
      <c r="I14" s="32">
        <v>2</v>
      </c>
      <c r="J14" s="44"/>
    </row>
    <row r="15" spans="1:10" x14ac:dyDescent="0.25">
      <c r="A15" s="32"/>
      <c r="B15" s="32"/>
      <c r="C15" s="35"/>
      <c r="D15" s="2" t="s">
        <v>10</v>
      </c>
      <c r="E15" s="2">
        <v>2</v>
      </c>
      <c r="F15" s="34"/>
      <c r="G15" s="3" t="s">
        <v>11</v>
      </c>
      <c r="H15" s="2">
        <v>3</v>
      </c>
      <c r="I15" s="32"/>
      <c r="J15" s="44"/>
    </row>
    <row r="16" spans="1:10" x14ac:dyDescent="0.25">
      <c r="A16" s="32"/>
      <c r="B16" s="32"/>
      <c r="C16" s="35"/>
      <c r="D16" s="2" t="s">
        <v>12</v>
      </c>
      <c r="E16" s="2">
        <v>2</v>
      </c>
      <c r="F16" s="34"/>
      <c r="G16" s="3" t="s">
        <v>13</v>
      </c>
      <c r="H16" s="2">
        <v>2</v>
      </c>
      <c r="I16" s="32">
        <f>IF(H16="","",IF(H17="","",SUM(H16:H17)*0.1))</f>
        <v>0.5</v>
      </c>
      <c r="J16" s="44"/>
    </row>
    <row r="17" spans="1:10" x14ac:dyDescent="0.25">
      <c r="A17" s="32"/>
      <c r="B17" s="32"/>
      <c r="C17" s="35"/>
      <c r="D17" s="2" t="s">
        <v>14</v>
      </c>
      <c r="E17" s="2">
        <v>2</v>
      </c>
      <c r="F17" s="34"/>
      <c r="G17" s="3" t="s">
        <v>15</v>
      </c>
      <c r="H17" s="2">
        <v>3</v>
      </c>
      <c r="I17" s="32"/>
      <c r="J17" s="44"/>
    </row>
    <row r="18" spans="1:10" x14ac:dyDescent="0.25">
      <c r="A18" s="32">
        <v>7</v>
      </c>
      <c r="B18" s="32">
        <v>4</v>
      </c>
      <c r="C18" s="33" t="s">
        <v>16</v>
      </c>
      <c r="D18" s="2" t="s">
        <v>9</v>
      </c>
      <c r="E18" s="2">
        <v>2</v>
      </c>
      <c r="F18" s="34">
        <f>IF(E18="","",IF(E19="","",IF(E20="","",IF(E21="","",SUM(E18:E21)/4))))</f>
        <v>2</v>
      </c>
      <c r="G18" s="3" t="s">
        <v>16</v>
      </c>
      <c r="H18" s="2">
        <v>7</v>
      </c>
      <c r="I18" s="32">
        <f>IF(H18="","",IF(H19="","",SUM(H18:H19)*0.8))</f>
        <v>6.4</v>
      </c>
      <c r="J18" s="44"/>
    </row>
    <row r="19" spans="1:10" x14ac:dyDescent="0.25">
      <c r="A19" s="32"/>
      <c r="B19" s="32"/>
      <c r="C19" s="33"/>
      <c r="D19" s="2" t="s">
        <v>10</v>
      </c>
      <c r="E19" s="2">
        <v>2</v>
      </c>
      <c r="F19" s="34"/>
      <c r="G19" s="3" t="s">
        <v>17</v>
      </c>
      <c r="H19" s="2">
        <v>1</v>
      </c>
      <c r="I19" s="32"/>
      <c r="J19" s="44"/>
    </row>
    <row r="20" spans="1:10" x14ac:dyDescent="0.25">
      <c r="A20" s="32"/>
      <c r="B20" s="32"/>
      <c r="C20" s="33"/>
      <c r="D20" s="2" t="s">
        <v>12</v>
      </c>
      <c r="E20" s="2">
        <v>2</v>
      </c>
      <c r="F20" s="34"/>
      <c r="G20" s="3" t="s">
        <v>18</v>
      </c>
      <c r="H20" s="2">
        <v>3</v>
      </c>
      <c r="I20" s="32">
        <f>IF(H20="","",IF(H21="","",IF(H22="","",SUM(H20:H22)*0.3)))</f>
        <v>1.7999999999999998</v>
      </c>
      <c r="J20" s="44"/>
    </row>
    <row r="21" spans="1:10" x14ac:dyDescent="0.25">
      <c r="A21" s="32"/>
      <c r="B21" s="32"/>
      <c r="C21" s="33"/>
      <c r="D21" s="2" t="s">
        <v>14</v>
      </c>
      <c r="E21" s="2">
        <v>2</v>
      </c>
      <c r="F21" s="34"/>
      <c r="G21" s="3" t="s">
        <v>19</v>
      </c>
      <c r="H21" s="2">
        <v>2</v>
      </c>
      <c r="I21" s="32"/>
      <c r="J21" s="44"/>
    </row>
    <row r="22" spans="1:10" x14ac:dyDescent="0.25">
      <c r="A22" s="32">
        <v>8</v>
      </c>
      <c r="B22" s="32">
        <v>3</v>
      </c>
      <c r="C22" s="33" t="s">
        <v>17</v>
      </c>
      <c r="D22" s="2" t="s">
        <v>9</v>
      </c>
      <c r="E22" s="2">
        <v>2</v>
      </c>
      <c r="F22" s="34">
        <f>IF(E22="","",IF(E23="","",IF(E24="","",IF(E25="","",SUM(E22:E25)/4))))</f>
        <v>2</v>
      </c>
      <c r="G22" s="3" t="s">
        <v>20</v>
      </c>
      <c r="H22" s="2">
        <v>1</v>
      </c>
      <c r="I22" s="32"/>
      <c r="J22" s="44"/>
    </row>
    <row r="23" spans="1:10" x14ac:dyDescent="0.25">
      <c r="A23" s="32"/>
      <c r="B23" s="32"/>
      <c r="C23" s="33"/>
      <c r="D23" s="2" t="s">
        <v>10</v>
      </c>
      <c r="E23" s="2">
        <v>2</v>
      </c>
      <c r="F23" s="34"/>
      <c r="G23" s="4"/>
      <c r="H23" s="5"/>
      <c r="I23" s="6"/>
      <c r="J23" s="44"/>
    </row>
    <row r="24" spans="1:10" x14ac:dyDescent="0.25">
      <c r="A24" s="32"/>
      <c r="B24" s="32"/>
      <c r="C24" s="33"/>
      <c r="D24" s="2" t="s">
        <v>12</v>
      </c>
      <c r="E24" s="2">
        <v>2</v>
      </c>
      <c r="F24" s="34"/>
      <c r="G24" s="7" t="s">
        <v>21</v>
      </c>
      <c r="H24" s="8">
        <f>IF(H14="","",IF(H15="","",IF(H16="","",IF(H17="","",IF(H18="","",IF(H19="","",IF(H20="","",IF(H21="","",IF(H22="","",SUM(H14:H22))))))))))</f>
        <v>30</v>
      </c>
      <c r="I24" s="9"/>
      <c r="J24" s="44"/>
    </row>
    <row r="25" spans="1:10" x14ac:dyDescent="0.25">
      <c r="A25" s="32"/>
      <c r="B25" s="32"/>
      <c r="C25" s="33"/>
      <c r="D25" s="2" t="s">
        <v>14</v>
      </c>
      <c r="E25" s="2">
        <v>2</v>
      </c>
      <c r="F25" s="34"/>
      <c r="G25" s="10"/>
      <c r="I25" s="9"/>
      <c r="J25" s="44"/>
    </row>
    <row r="26" spans="1:10" x14ac:dyDescent="0.25">
      <c r="A26" s="32">
        <v>9</v>
      </c>
      <c r="B26" s="32">
        <v>2</v>
      </c>
      <c r="C26" s="34" t="s">
        <v>18</v>
      </c>
      <c r="D26" s="2" t="s">
        <v>9</v>
      </c>
      <c r="E26" s="2">
        <v>2</v>
      </c>
      <c r="F26" s="34">
        <v>3</v>
      </c>
      <c r="G26" s="10"/>
      <c r="I26" s="9"/>
      <c r="J26" s="44"/>
    </row>
    <row r="27" spans="1:10" x14ac:dyDescent="0.25">
      <c r="A27" s="32"/>
      <c r="B27" s="32"/>
      <c r="C27" s="34"/>
      <c r="D27" s="2" t="s">
        <v>10</v>
      </c>
      <c r="E27" s="2">
        <v>2</v>
      </c>
      <c r="F27" s="34"/>
      <c r="G27" s="10"/>
      <c r="I27" s="9"/>
      <c r="J27" s="44"/>
    </row>
    <row r="28" spans="1:10" x14ac:dyDescent="0.25">
      <c r="A28" s="32"/>
      <c r="B28" s="32"/>
      <c r="C28" s="34"/>
      <c r="D28" s="2" t="s">
        <v>12</v>
      </c>
      <c r="E28" s="2">
        <v>2</v>
      </c>
      <c r="F28" s="34"/>
      <c r="G28" s="10"/>
      <c r="I28" s="9"/>
      <c r="J28" s="44"/>
    </row>
    <row r="29" spans="1:10" ht="12" customHeight="1" x14ac:dyDescent="0.25">
      <c r="A29" s="32"/>
      <c r="B29" s="32"/>
      <c r="C29" s="34"/>
      <c r="D29" s="2" t="s">
        <v>14</v>
      </c>
      <c r="E29" s="2">
        <v>2</v>
      </c>
      <c r="F29" s="34"/>
      <c r="G29" s="11"/>
      <c r="H29" s="12"/>
      <c r="I29" s="13"/>
      <c r="J29" s="44"/>
    </row>
    <row r="30" spans="1:10" ht="43.5" customHeight="1" x14ac:dyDescent="0.25">
      <c r="A30" s="1" t="s">
        <v>22</v>
      </c>
      <c r="B30" s="14">
        <f>IF(B14="","",IF(B18="","",IF(B22="","",IF(B26="","",2*SUM(B14:B29)))))</f>
        <v>26</v>
      </c>
      <c r="C30" s="29" t="s">
        <v>23</v>
      </c>
      <c r="D30" s="29"/>
      <c r="E30" s="29"/>
      <c r="F30" s="14">
        <f>IF(F14="","",IF(F18="","",IF(F22="","",IF(F26="","",SUM(F14:F29)))))</f>
        <v>9</v>
      </c>
      <c r="G30" s="29" t="s">
        <v>24</v>
      </c>
      <c r="H30" s="29"/>
      <c r="I30" s="14">
        <f>IF(I14="","",IF(I16="","",IF(I18="","",IF(I20="","",SUM(I14:I22)))))</f>
        <v>10.7</v>
      </c>
      <c r="J30" s="15">
        <f>IF(B30="","",IF(F30="","",IF(I30="","",SUM(B30,F30,I30))))</f>
        <v>45.7</v>
      </c>
    </row>
    <row r="31" spans="1:10" x14ac:dyDescent="0.25">
      <c r="A31" s="36"/>
      <c r="B31" s="36"/>
      <c r="C31" s="36"/>
      <c r="D31" s="36"/>
      <c r="E31" s="36"/>
      <c r="F31" s="36"/>
      <c r="G31" s="36"/>
      <c r="H31" s="36"/>
      <c r="I31" s="36"/>
      <c r="J31" s="36"/>
    </row>
    <row r="32" spans="1:10" ht="15.75" x14ac:dyDescent="0.25">
      <c r="A32" s="28" t="s">
        <v>25</v>
      </c>
      <c r="B32" s="28"/>
      <c r="C32" s="28"/>
      <c r="D32" s="28"/>
      <c r="E32" s="28"/>
      <c r="F32" s="28"/>
      <c r="G32" s="28"/>
      <c r="H32" s="28"/>
      <c r="I32" s="28"/>
      <c r="J32" s="28"/>
    </row>
    <row r="33" spans="1:10" x14ac:dyDescent="0.25">
      <c r="A33" s="16" t="s">
        <v>26</v>
      </c>
      <c r="B33" s="37" t="s">
        <v>27</v>
      </c>
      <c r="C33" s="37"/>
      <c r="D33" s="37"/>
      <c r="E33" s="30" t="s">
        <v>28</v>
      </c>
      <c r="F33" s="30"/>
      <c r="G33" s="30"/>
    </row>
    <row r="34" spans="1:10" x14ac:dyDescent="0.25">
      <c r="A34" s="17" t="s">
        <v>29</v>
      </c>
      <c r="B34" s="38"/>
      <c r="C34" s="39"/>
      <c r="D34" s="40"/>
      <c r="E34" s="34"/>
      <c r="F34" s="34"/>
      <c r="G34" s="34"/>
    </row>
    <row r="35" spans="1:10" x14ac:dyDescent="0.25">
      <c r="A35" s="17" t="s">
        <v>30</v>
      </c>
      <c r="B35" s="38"/>
      <c r="C35" s="38"/>
      <c r="D35" s="38"/>
      <c r="E35" s="34"/>
      <c r="F35" s="34"/>
      <c r="G35" s="34"/>
    </row>
    <row r="36" spans="1:10" x14ac:dyDescent="0.25">
      <c r="A36" s="17" t="s">
        <v>31</v>
      </c>
      <c r="B36" s="38"/>
      <c r="C36" s="38"/>
      <c r="D36" s="38"/>
      <c r="E36" s="34"/>
      <c r="F36" s="34"/>
      <c r="G36" s="34"/>
    </row>
    <row r="37" spans="1:10" x14ac:dyDescent="0.25">
      <c r="A37" s="36"/>
      <c r="B37" s="36"/>
      <c r="C37" s="36"/>
      <c r="D37" s="36"/>
      <c r="E37" s="36"/>
      <c r="F37" s="36"/>
      <c r="G37" s="36"/>
      <c r="H37" s="36"/>
      <c r="I37" s="36"/>
      <c r="J37" s="36"/>
    </row>
    <row r="38" spans="1:10" x14ac:dyDescent="0.25">
      <c r="A38" s="36"/>
      <c r="B38" s="36"/>
      <c r="C38" s="36"/>
      <c r="D38" s="36"/>
      <c r="E38" s="36"/>
      <c r="F38" s="36"/>
      <c r="G38" s="42" t="s">
        <v>46</v>
      </c>
      <c r="H38" s="42"/>
      <c r="I38" s="42"/>
      <c r="J38" s="42"/>
    </row>
    <row r="39" spans="1:10" x14ac:dyDescent="0.25">
      <c r="A39" s="36"/>
      <c r="B39" s="36"/>
      <c r="C39" s="36"/>
      <c r="D39" s="36"/>
      <c r="E39" s="36"/>
      <c r="F39" s="36"/>
      <c r="G39" s="43"/>
      <c r="H39" s="43"/>
      <c r="I39" s="43"/>
      <c r="J39" s="43"/>
    </row>
    <row r="40" spans="1:10" x14ac:dyDescent="0.25">
      <c r="A40" s="36"/>
      <c r="B40" s="36"/>
      <c r="C40" s="36"/>
      <c r="D40" s="36"/>
      <c r="E40" s="36"/>
      <c r="F40" s="36"/>
      <c r="G40" s="36"/>
      <c r="H40" s="36"/>
      <c r="I40" s="36"/>
      <c r="J40" s="36"/>
    </row>
    <row r="41" spans="1:10" x14ac:dyDescent="0.25">
      <c r="A41" s="41"/>
      <c r="B41" s="41"/>
      <c r="C41" s="41"/>
      <c r="D41" s="41"/>
      <c r="E41" s="41" t="s">
        <v>32</v>
      </c>
      <c r="F41" s="41"/>
      <c r="G41" s="41"/>
      <c r="H41" s="41"/>
      <c r="I41" s="41"/>
      <c r="J41" s="41"/>
    </row>
  </sheetData>
  <mergeCells count="61">
    <mergeCell ref="A41:D41"/>
    <mergeCell ref="E41:F41"/>
    <mergeCell ref="G41:J41"/>
    <mergeCell ref="A37:J37"/>
    <mergeCell ref="A38:F38"/>
    <mergeCell ref="G38:J38"/>
    <mergeCell ref="A39:F39"/>
    <mergeCell ref="G39:J39"/>
    <mergeCell ref="A40:J40"/>
    <mergeCell ref="B34:D34"/>
    <mergeCell ref="E34:G34"/>
    <mergeCell ref="B35:D35"/>
    <mergeCell ref="E35:G35"/>
    <mergeCell ref="B36:D36"/>
    <mergeCell ref="E36:G36"/>
    <mergeCell ref="C30:E30"/>
    <mergeCell ref="G30:H30"/>
    <mergeCell ref="A31:J31"/>
    <mergeCell ref="A32:J32"/>
    <mergeCell ref="B33:D33"/>
    <mergeCell ref="E33:G33"/>
    <mergeCell ref="I20:I22"/>
    <mergeCell ref="A22:A25"/>
    <mergeCell ref="B22:B25"/>
    <mergeCell ref="C22:C25"/>
    <mergeCell ref="F22:F25"/>
    <mergeCell ref="C26:C29"/>
    <mergeCell ref="F26:F29"/>
    <mergeCell ref="B14:B17"/>
    <mergeCell ref="C14:C17"/>
    <mergeCell ref="F14:F17"/>
    <mergeCell ref="A11:J11"/>
    <mergeCell ref="A12:B12"/>
    <mergeCell ref="C12:F13"/>
    <mergeCell ref="G12:H13"/>
    <mergeCell ref="I12:I13"/>
    <mergeCell ref="J12:J29"/>
    <mergeCell ref="A14:A17"/>
    <mergeCell ref="I14:I15"/>
    <mergeCell ref="I16:I17"/>
    <mergeCell ref="A18:A21"/>
    <mergeCell ref="B18:B21"/>
    <mergeCell ref="C18:C21"/>
    <mergeCell ref="F18:F21"/>
    <mergeCell ref="I18:I19"/>
    <mergeCell ref="A26:A29"/>
    <mergeCell ref="B26:B29"/>
    <mergeCell ref="A4:J4"/>
    <mergeCell ref="A5:J5"/>
    <mergeCell ref="A6:B6"/>
    <mergeCell ref="C6:F6"/>
    <mergeCell ref="G6:H6"/>
    <mergeCell ref="I6:J6"/>
    <mergeCell ref="A10:E10"/>
    <mergeCell ref="F10:J10"/>
    <mergeCell ref="A7:J7"/>
    <mergeCell ref="A8:F8"/>
    <mergeCell ref="G8:H8"/>
    <mergeCell ref="I8:J8"/>
    <mergeCell ref="A9:E9"/>
    <mergeCell ref="F9:J9"/>
  </mergeCells>
  <dataValidations count="7">
    <dataValidation type="decimal" allowBlank="1" showInputMessage="1" showErrorMessage="1" errorTitle="Njoftim!" error="Nota mund të jetë nga 2 deri në 5!" sqref="B14:B29 E14:E29" xr:uid="{00000000-0002-0000-0000-000000000000}">
      <formula1>2</formula1>
      <formula2>5</formula2>
    </dataValidation>
    <dataValidation type="decimal" allowBlank="1" showInputMessage="1" showErrorMessage="1" errorTitle="Njoftim!" error="Pikët mund të jetë nga 0 deri në 35!_x000a_" sqref="H14" xr:uid="{00000000-0002-0000-0000-000001000000}">
      <formula1>0</formula1>
      <formula2>35</formula2>
    </dataValidation>
    <dataValidation type="decimal" allowBlank="1" showInputMessage="1" showErrorMessage="1" errorTitle="Njoftim!" error="Pikët mund të jetë nga 0 deri në 15!" sqref="H15 H19" xr:uid="{00000000-0002-0000-0000-000002000000}">
      <formula1>0</formula1>
      <formula2>15</formula2>
    </dataValidation>
    <dataValidation type="decimal" allowBlank="1" showInputMessage="1" showErrorMessage="1" errorTitle="Njoftim!" error="Pikët mund të jetë nga 0 deri në 25!" sqref="H16:H17" xr:uid="{00000000-0002-0000-0000-000003000000}">
      <formula1>0</formula1>
      <formula2>25</formula2>
    </dataValidation>
    <dataValidation type="decimal" allowBlank="1" showInputMessage="1" showErrorMessage="1" errorTitle="Njoftim!" error="Pikët mund të jetë nga 0 deri në 35!" sqref="H18" xr:uid="{00000000-0002-0000-0000-000004000000}">
      <formula1>0</formula1>
      <formula2>35</formula2>
    </dataValidation>
    <dataValidation type="decimal" allowBlank="1" showInputMessage="1" showErrorMessage="1" errorTitle="Njoftim!" error="Pikët mund të jetë nga 0 deri në 17!" sqref="H20 H22" xr:uid="{00000000-0002-0000-0000-000005000000}">
      <formula1>0</formula1>
      <formula2>17</formula2>
    </dataValidation>
    <dataValidation type="decimal" allowBlank="1" showInputMessage="1" showErrorMessage="1" errorTitle="Njoftim!" error="Pikët mund të jetë nga 0 deri në 16!" sqref="H21" xr:uid="{00000000-0002-0000-0000-000006000000}">
      <formula1>0</formula1>
      <formula2>16</formula2>
    </dataValidation>
  </dataValidations>
  <pageMargins left="0.7" right="0.7" top="0.75" bottom="0.75" header="0.3" footer="0.3"/>
  <pageSetup paperSize="9" scale="9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Z2</dc:creator>
  <cp:lastModifiedBy>Z2</cp:lastModifiedBy>
  <cp:lastPrinted>2026-09-03T09:13:03Z</cp:lastPrinted>
  <dcterms:created xsi:type="dcterms:W3CDTF">2026-09-03T09:04:06Z</dcterms:created>
  <dcterms:modified xsi:type="dcterms:W3CDTF">2026-09-03T09:24:51Z</dcterms:modified>
</cp:coreProperties>
</file>