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Z2\Desktop\"/>
    </mc:Choice>
  </mc:AlternateContent>
  <xr:revisionPtr revIDLastSave="0" documentId="13_ncr:1_{E32CA9D5-54D2-4BE7-92E9-1D07AA36B0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37" i="1" l="1"/>
  <c r="F33" i="1"/>
  <c r="H31" i="1"/>
  <c r="F29" i="1"/>
  <c r="I27" i="1"/>
  <c r="I25" i="1"/>
  <c r="F25" i="1"/>
  <c r="I23" i="1"/>
  <c r="I21" i="1"/>
  <c r="I37" i="1" s="1"/>
  <c r="F21" i="1"/>
  <c r="F37" i="1" s="1"/>
  <c r="J37" i="1" l="1"/>
</calcChain>
</file>

<file path=xl/sharedStrings.xml><?xml version="1.0" encoding="utf-8"?>
<sst xmlns="http://schemas.openxmlformats.org/spreadsheetml/2006/main" count="65" uniqueCount="49">
  <si>
    <t>Shënime për komisionin për pranim</t>
  </si>
  <si>
    <t>Suksesi nga shkollimi i mesëm i ulët</t>
  </si>
  <si>
    <t>Suksesi nga lëndët prioritare</t>
  </si>
  <si>
    <t>Pikët nga testi i arritshmërisë</t>
  </si>
  <si>
    <t>Pikët e fituara në bazë të kriterit konkursit</t>
  </si>
  <si>
    <t>Gjithsej pikë</t>
  </si>
  <si>
    <t>Klasa</t>
  </si>
  <si>
    <t>Nota</t>
  </si>
  <si>
    <t>Gjuhë shqipe</t>
  </si>
  <si>
    <t>Klasa 6</t>
  </si>
  <si>
    <t>Klasa 7</t>
  </si>
  <si>
    <t>Gjuhë angleze</t>
  </si>
  <si>
    <t>Klasa 8</t>
  </si>
  <si>
    <t>Gjeografi</t>
  </si>
  <si>
    <t>Klasa 9</t>
  </si>
  <si>
    <t>Histori</t>
  </si>
  <si>
    <t>Biologji</t>
  </si>
  <si>
    <t>Matematikë</t>
  </si>
  <si>
    <t>Informatikë</t>
  </si>
  <si>
    <t>Fizikë</t>
  </si>
  <si>
    <t>Kimi</t>
  </si>
  <si>
    <t>-</t>
  </si>
  <si>
    <t>Totali:</t>
  </si>
  <si>
    <t>Gjithsej:</t>
  </si>
  <si>
    <t>Gjithsej pikë nga lëndët prioritare:</t>
  </si>
  <si>
    <t>Gjithsej pikë nga testi i arritshmërisë:</t>
  </si>
  <si>
    <t>Komisioni:</t>
  </si>
  <si>
    <t>Nr</t>
  </si>
  <si>
    <t>Emri dhe Mbiemri</t>
  </si>
  <si>
    <t>Nënshkrimi</t>
  </si>
  <si>
    <t>1.</t>
  </si>
  <si>
    <t>2.</t>
  </si>
  <si>
    <t>3.</t>
  </si>
  <si>
    <t>V.V</t>
  </si>
  <si>
    <t>FLETËPARAQITJE</t>
  </si>
  <si>
    <t>Paraqes kërkesë dhe dokumentacionin për regjistrimin në klasën e X (dhjetë)</t>
  </si>
  <si>
    <t>Drejtimi: Shëndetësi</t>
  </si>
  <si>
    <t>Profili: Bashkëpunëtor Profesional i Infermierisë</t>
  </si>
  <si>
    <t>Fusha: Shëndeti dhe mirëqenia</t>
  </si>
  <si>
    <t>Shënime për nxënësin:</t>
  </si>
  <si>
    <t>Emri (Emri i prindit) Mbiemri: __________________________</t>
  </si>
  <si>
    <t>Data e lindjes: __________</t>
  </si>
  <si>
    <t>Gjinia:  M ☐   F ☐</t>
  </si>
  <si>
    <t>Vendi i lindjes: ______________________</t>
  </si>
  <si>
    <t>Vendbanimi: ______________________________</t>
  </si>
  <si>
    <t>Numri kontaktues: _____________________</t>
  </si>
  <si>
    <t>Shkolla ku është përfunduar klasa IX: __________________</t>
  </si>
  <si>
    <t>Drejtori: Ilir Keka</t>
  </si>
  <si>
    <t xml:space="preserve">
Datë: ____/____/2026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</si>
</sst>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</font>
    <font>
      <sz val="11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b/>
      <sz val="9"/>
      <color theme="1"/>
      <name val="Agency FB"/>
    </font>
    <font>
      <sz val="10"/>
      <color theme="1"/>
      <name val="Arial"/>
    </font>
    <font>
      <b/>
      <sz val="10"/>
      <color theme="1"/>
      <name val="Arial"/>
    </font>
    <font>
      <sz val="11"/>
      <name val="Calibri"/>
      <family val="2"/>
    </font>
    <font>
      <b/>
      <sz val="16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</patternFill>
    </fill>
    <fill>
      <patternFill patternType="solid">
        <fgColor theme="2" tint="-9.9978637043366805E-2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rgb="FF7F8C8D"/>
      </left>
      <right style="thin">
        <color rgb="FF7F8C8D"/>
      </right>
      <top style="thin">
        <color rgb="FF7F8C8D"/>
      </top>
      <bottom style="thin">
        <color rgb="FF7F8C8D"/>
      </bottom>
      <diagonal/>
    </border>
    <border>
      <left style="thin">
        <color rgb="FF7F8C8D"/>
      </left>
      <right/>
      <top style="thin">
        <color rgb="FF7F8C8D"/>
      </top>
      <bottom style="thin">
        <color rgb="FF7F8C8D"/>
      </bottom>
      <diagonal/>
    </border>
    <border>
      <left/>
      <right/>
      <top style="thin">
        <color rgb="FF7F8C8D"/>
      </top>
      <bottom style="thin">
        <color rgb="FF7F8C8D"/>
      </bottom>
      <diagonal/>
    </border>
    <border>
      <left/>
      <right style="thin">
        <color rgb="FF7F8C8D"/>
      </right>
      <top style="thin">
        <color rgb="FF7F8C8D"/>
      </top>
      <bottom style="thin">
        <color rgb="FF7F8C8D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6" fillId="0" borderId="1" xfId="0" applyNumberFormat="1" applyFont="1" applyBorder="1" applyAlignment="1">
      <alignment horizontal="right" vertical="center"/>
    </xf>
    <xf numFmtId="0" fontId="7" fillId="4" borderId="0" xfId="0" applyFont="1" applyFill="1"/>
    <xf numFmtId="0" fontId="2" fillId="0" borderId="0" xfId="0" applyFont="1" applyAlignment="1">
      <alignment horizontal="left" vertical="center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/>
    </xf>
    <xf numFmtId="0" fontId="11" fillId="4" borderId="13" xfId="0" applyFont="1" applyFill="1" applyBorder="1" applyAlignment="1">
      <alignment vertical="center"/>
    </xf>
    <xf numFmtId="0" fontId="11" fillId="4" borderId="14" xfId="0" applyFont="1" applyFill="1" applyBorder="1" applyAlignment="1">
      <alignment vertical="center"/>
    </xf>
    <xf numFmtId="0" fontId="12" fillId="4" borderId="11" xfId="0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2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114300</xdr:colOff>
      <xdr:row>0</xdr:row>
      <xdr:rowOff>207863</xdr:rowOff>
    </xdr:from>
    <xdr:ext cx="2552700" cy="430312"/>
    <xdr:pic>
      <xdr:nvPicPr>
        <xdr:cNvPr id="2" name="/xl/media/image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43100" y="207863"/>
          <a:ext cx="2552700" cy="43031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9"/>
  <sheetViews>
    <sheetView showGridLines="0" tabSelected="1" topLeftCell="A13" workbookViewId="0">
      <selection activeCell="J19" sqref="J19:J36"/>
    </sheetView>
  </sheetViews>
  <sheetFormatPr defaultRowHeight="15" x14ac:dyDescent="0.25"/>
  <cols>
    <col min="9" max="9" width="13" customWidth="1"/>
    <col min="10" max="10" width="5.42578125" customWidth="1"/>
  </cols>
  <sheetData>
    <row r="1" spans="1:10" ht="38.1" customHeight="1" x14ac:dyDescent="0.25"/>
    <row r="2" spans="1:10" ht="38.1" customHeight="1" x14ac:dyDescent="0.25"/>
    <row r="3" spans="1:10" ht="38.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</row>
    <row r="4" spans="1:10" ht="24.95" customHeight="1" x14ac:dyDescent="0.25">
      <c r="A4" s="20" t="s">
        <v>34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ht="20.100000000000001" customHeight="1" x14ac:dyDescent="0.25">
      <c r="A5" s="21" t="s">
        <v>35</v>
      </c>
      <c r="B5" s="21"/>
      <c r="C5" s="21"/>
      <c r="D5" s="21"/>
      <c r="E5" s="21"/>
      <c r="F5" s="21"/>
      <c r="G5" s="21"/>
      <c r="H5" s="21"/>
      <c r="I5" s="21"/>
      <c r="J5" s="21"/>
    </row>
    <row r="6" spans="1:10" ht="33.950000000000003" customHeight="1" x14ac:dyDescent="0.25">
      <c r="A6" s="22" t="s">
        <v>36</v>
      </c>
      <c r="B6" s="22"/>
      <c r="C6" s="22" t="s">
        <v>37</v>
      </c>
      <c r="D6" s="22"/>
      <c r="E6" s="22"/>
      <c r="F6" s="22"/>
      <c r="G6" s="22" t="s">
        <v>38</v>
      </c>
      <c r="H6" s="22"/>
      <c r="I6" s="22" t="s">
        <v>48</v>
      </c>
      <c r="J6" s="22"/>
    </row>
    <row r="7" spans="1:10" ht="20.100000000000001" customHeight="1" x14ac:dyDescent="0.25">
      <c r="A7" s="23" t="s">
        <v>39</v>
      </c>
      <c r="B7" s="24"/>
      <c r="C7" s="24"/>
      <c r="D7" s="24"/>
      <c r="E7" s="24"/>
      <c r="F7" s="24"/>
      <c r="G7" s="24"/>
      <c r="H7" s="24"/>
      <c r="I7" s="24"/>
      <c r="J7" s="25"/>
    </row>
    <row r="8" spans="1:10" ht="24.95" customHeight="1" x14ac:dyDescent="0.25">
      <c r="A8" s="26" t="s">
        <v>40</v>
      </c>
      <c r="B8" s="26"/>
      <c r="C8" s="26"/>
      <c r="D8" s="26"/>
      <c r="E8" s="26"/>
      <c r="F8" s="26"/>
      <c r="G8" s="26" t="s">
        <v>41</v>
      </c>
      <c r="H8" s="26"/>
      <c r="I8" s="26" t="s">
        <v>42</v>
      </c>
      <c r="J8" s="26"/>
    </row>
    <row r="9" spans="1:10" ht="24.95" customHeight="1" x14ac:dyDescent="0.25">
      <c r="A9" s="26" t="s">
        <v>43</v>
      </c>
      <c r="B9" s="26"/>
      <c r="C9" s="26"/>
      <c r="D9" s="26"/>
      <c r="E9" s="26"/>
      <c r="F9" s="26" t="s">
        <v>44</v>
      </c>
      <c r="G9" s="26"/>
      <c r="H9" s="26"/>
      <c r="I9" s="26"/>
      <c r="J9" s="26"/>
    </row>
    <row r="10" spans="1:10" ht="24.95" customHeight="1" x14ac:dyDescent="0.25">
      <c r="A10" s="26" t="s">
        <v>45</v>
      </c>
      <c r="B10" s="26"/>
      <c r="C10" s="26"/>
      <c r="D10" s="26"/>
      <c r="E10" s="26"/>
      <c r="F10" s="26" t="s">
        <v>46</v>
      </c>
      <c r="G10" s="26"/>
      <c r="H10" s="26"/>
      <c r="I10" s="26"/>
      <c r="J10" s="26"/>
    </row>
    <row r="11" spans="1:10" ht="5.0999999999999996" customHeight="1" x14ac:dyDescent="0.25"/>
    <row r="12" spans="1:10" ht="5.0999999999999996" customHeight="1" x14ac:dyDescent="0.25"/>
    <row r="13" spans="1:10" ht="5.0999999999999996" customHeight="1" x14ac:dyDescent="0.25"/>
    <row r="14" spans="1:10" ht="5.0999999999999996" customHeight="1" x14ac:dyDescent="0.25"/>
    <row r="15" spans="1:10" ht="5.0999999999999996" customHeight="1" x14ac:dyDescent="0.25">
      <c r="A15" s="27"/>
      <c r="B15" s="27"/>
      <c r="C15" s="27"/>
      <c r="D15" s="27"/>
      <c r="E15" s="27"/>
      <c r="F15" s="28"/>
      <c r="G15" s="28"/>
      <c r="H15" s="28"/>
      <c r="I15" s="28"/>
      <c r="J15" s="28"/>
    </row>
    <row r="16" spans="1:10" ht="5.0999999999999996" customHeight="1" x14ac:dyDescent="0.25">
      <c r="A16" s="27"/>
      <c r="B16" s="27"/>
      <c r="C16" s="27"/>
      <c r="D16" s="27"/>
      <c r="E16" s="27"/>
      <c r="F16" s="28"/>
      <c r="G16" s="28"/>
      <c r="H16" s="28"/>
      <c r="I16" s="28"/>
      <c r="J16" s="28"/>
    </row>
    <row r="17" spans="1:10" ht="5.0999999999999996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</row>
    <row r="18" spans="1:10" ht="15.75" x14ac:dyDescent="0.25">
      <c r="A18" s="19" t="s">
        <v>0</v>
      </c>
      <c r="B18" s="19"/>
      <c r="C18" s="19"/>
      <c r="D18" s="19"/>
      <c r="E18" s="19"/>
      <c r="F18" s="19"/>
      <c r="G18" s="19"/>
      <c r="H18" s="19"/>
      <c r="I18" s="19"/>
      <c r="J18" s="19"/>
    </row>
    <row r="19" spans="1:10" x14ac:dyDescent="0.25">
      <c r="A19" s="30" t="s">
        <v>1</v>
      </c>
      <c r="B19" s="30"/>
      <c r="C19" s="31" t="s">
        <v>2</v>
      </c>
      <c r="D19" s="31"/>
      <c r="E19" s="31"/>
      <c r="F19" s="31"/>
      <c r="G19" s="30" t="s">
        <v>3</v>
      </c>
      <c r="H19" s="30"/>
      <c r="I19" s="32" t="s">
        <v>4</v>
      </c>
      <c r="J19" s="41" t="s">
        <v>5</v>
      </c>
    </row>
    <row r="20" spans="1:10" x14ac:dyDescent="0.25">
      <c r="A20" s="1" t="s">
        <v>6</v>
      </c>
      <c r="B20" s="1" t="s">
        <v>7</v>
      </c>
      <c r="C20" s="31"/>
      <c r="D20" s="31"/>
      <c r="E20" s="31"/>
      <c r="F20" s="31"/>
      <c r="G20" s="30"/>
      <c r="H20" s="30"/>
      <c r="I20" s="32"/>
      <c r="J20" s="41"/>
    </row>
    <row r="21" spans="1:10" x14ac:dyDescent="0.25">
      <c r="A21" s="33">
        <v>6</v>
      </c>
      <c r="B21" s="33">
        <v>4</v>
      </c>
      <c r="C21" s="34" t="s">
        <v>8</v>
      </c>
      <c r="D21" s="2" t="s">
        <v>9</v>
      </c>
      <c r="E21" s="2">
        <v>3</v>
      </c>
      <c r="F21" s="35">
        <f>IF(E21="","",IF(E22="","",IF(E23="","",IF(E24="","",SUM(E21:E24)/4))))</f>
        <v>3.75</v>
      </c>
      <c r="G21" s="3" t="s">
        <v>8</v>
      </c>
      <c r="H21" s="2">
        <v>9</v>
      </c>
      <c r="I21" s="33">
        <f>IF(H21="","",IF(H22="","",SUM(H21:H22)*0.4))</f>
        <v>3.6</v>
      </c>
      <c r="J21" s="41"/>
    </row>
    <row r="22" spans="1:10" x14ac:dyDescent="0.25">
      <c r="A22" s="33"/>
      <c r="B22" s="33"/>
      <c r="C22" s="34"/>
      <c r="D22" s="2" t="s">
        <v>10</v>
      </c>
      <c r="E22" s="2">
        <v>3</v>
      </c>
      <c r="F22" s="35"/>
      <c r="G22" s="3" t="s">
        <v>11</v>
      </c>
      <c r="H22" s="2">
        <v>0</v>
      </c>
      <c r="I22" s="33"/>
      <c r="J22" s="41"/>
    </row>
    <row r="23" spans="1:10" x14ac:dyDescent="0.25">
      <c r="A23" s="33"/>
      <c r="B23" s="33"/>
      <c r="C23" s="34"/>
      <c r="D23" s="2" t="s">
        <v>12</v>
      </c>
      <c r="E23" s="2">
        <v>4</v>
      </c>
      <c r="F23" s="35"/>
      <c r="G23" s="3" t="s">
        <v>13</v>
      </c>
      <c r="H23" s="2">
        <v>8</v>
      </c>
      <c r="I23" s="33">
        <f>IF(H23="","",IF(H24="","",SUM(H23:H24)*0.1))</f>
        <v>1.8</v>
      </c>
      <c r="J23" s="41"/>
    </row>
    <row r="24" spans="1:10" x14ac:dyDescent="0.25">
      <c r="A24" s="33"/>
      <c r="B24" s="33"/>
      <c r="C24" s="34"/>
      <c r="D24" s="2" t="s">
        <v>14</v>
      </c>
      <c r="E24" s="2">
        <v>5</v>
      </c>
      <c r="F24" s="35"/>
      <c r="G24" s="3" t="s">
        <v>15</v>
      </c>
      <c r="H24" s="2">
        <v>10</v>
      </c>
      <c r="I24" s="33"/>
      <c r="J24" s="41"/>
    </row>
    <row r="25" spans="1:10" x14ac:dyDescent="0.25">
      <c r="A25" s="33">
        <v>7</v>
      </c>
      <c r="B25" s="33">
        <v>3</v>
      </c>
      <c r="C25" s="35" t="s">
        <v>16</v>
      </c>
      <c r="D25" s="2" t="s">
        <v>9</v>
      </c>
      <c r="E25" s="2">
        <v>4</v>
      </c>
      <c r="F25" s="35">
        <f>IF(E25="","",IF(E26="","",IF(E27="","",IF(E28="","",SUM(E25:E28)/4))))</f>
        <v>3.5</v>
      </c>
      <c r="G25" s="3" t="s">
        <v>17</v>
      </c>
      <c r="H25" s="2">
        <v>4</v>
      </c>
      <c r="I25" s="33">
        <f>IF(H25="","",IF(H26="","",SUM(H25:H26)*0.3))</f>
        <v>2.1</v>
      </c>
      <c r="J25" s="41"/>
    </row>
    <row r="26" spans="1:10" x14ac:dyDescent="0.25">
      <c r="A26" s="33"/>
      <c r="B26" s="33"/>
      <c r="C26" s="35"/>
      <c r="D26" s="2" t="s">
        <v>10</v>
      </c>
      <c r="E26" s="2">
        <v>2</v>
      </c>
      <c r="F26" s="35"/>
      <c r="G26" s="3" t="s">
        <v>18</v>
      </c>
      <c r="H26" s="2">
        <v>3</v>
      </c>
      <c r="I26" s="33"/>
      <c r="J26" s="41"/>
    </row>
    <row r="27" spans="1:10" x14ac:dyDescent="0.25">
      <c r="A27" s="33"/>
      <c r="B27" s="33"/>
      <c r="C27" s="35"/>
      <c r="D27" s="2" t="s">
        <v>12</v>
      </c>
      <c r="E27" s="2">
        <v>3</v>
      </c>
      <c r="F27" s="35"/>
      <c r="G27" s="3" t="s">
        <v>19</v>
      </c>
      <c r="H27" s="2">
        <v>3</v>
      </c>
      <c r="I27" s="33">
        <f>IF(H27="","",IF(H28="","",IF(H29="","",SUM(H27:H29)*0.8)))</f>
        <v>8</v>
      </c>
      <c r="J27" s="41"/>
    </row>
    <row r="28" spans="1:10" x14ac:dyDescent="0.25">
      <c r="A28" s="33"/>
      <c r="B28" s="33"/>
      <c r="C28" s="35"/>
      <c r="D28" s="2" t="s">
        <v>14</v>
      </c>
      <c r="E28" s="2">
        <v>5</v>
      </c>
      <c r="F28" s="35"/>
      <c r="G28" s="3" t="s">
        <v>20</v>
      </c>
      <c r="H28" s="2">
        <v>3</v>
      </c>
      <c r="I28" s="33"/>
      <c r="J28" s="41"/>
    </row>
    <row r="29" spans="1:10" x14ac:dyDescent="0.25">
      <c r="A29" s="33">
        <v>8</v>
      </c>
      <c r="B29" s="33">
        <v>3</v>
      </c>
      <c r="C29" s="35" t="s">
        <v>20</v>
      </c>
      <c r="D29" s="2" t="s">
        <v>9</v>
      </c>
      <c r="E29" s="2" t="s">
        <v>21</v>
      </c>
      <c r="F29" s="35">
        <f>IF(E30="","",IF(E31="","",IF(E32="","",SUM(E30:E32)/3)))</f>
        <v>3</v>
      </c>
      <c r="G29" s="3" t="s">
        <v>16</v>
      </c>
      <c r="H29" s="2">
        <v>4</v>
      </c>
      <c r="I29" s="33"/>
      <c r="J29" s="41"/>
    </row>
    <row r="30" spans="1:10" x14ac:dyDescent="0.25">
      <c r="A30" s="33"/>
      <c r="B30" s="33"/>
      <c r="C30" s="35"/>
      <c r="D30" s="2" t="s">
        <v>10</v>
      </c>
      <c r="E30" s="2">
        <v>2</v>
      </c>
      <c r="F30" s="35"/>
      <c r="G30" s="4"/>
      <c r="H30" s="5"/>
      <c r="I30" s="6"/>
      <c r="J30" s="41"/>
    </row>
    <row r="31" spans="1:10" x14ac:dyDescent="0.25">
      <c r="A31" s="33"/>
      <c r="B31" s="33"/>
      <c r="C31" s="35"/>
      <c r="D31" s="2" t="s">
        <v>12</v>
      </c>
      <c r="E31" s="2">
        <v>3</v>
      </c>
      <c r="F31" s="35"/>
      <c r="G31" s="7" t="s">
        <v>22</v>
      </c>
      <c r="H31" s="8">
        <f>IF(H21="","",IF(H22="","",IF(H23="","",IF(H24="","",IF(H25="","",IF(H26="","",IF(H27="","",IF(H28="","",IF(H29="","",SUM(H21:H29))))))))))</f>
        <v>44</v>
      </c>
      <c r="I31" s="9"/>
      <c r="J31" s="41"/>
    </row>
    <row r="32" spans="1:10" x14ac:dyDescent="0.25">
      <c r="A32" s="33"/>
      <c r="B32" s="33"/>
      <c r="C32" s="35"/>
      <c r="D32" s="2" t="s">
        <v>14</v>
      </c>
      <c r="E32" s="2">
        <v>4</v>
      </c>
      <c r="F32" s="35"/>
      <c r="G32" s="10"/>
      <c r="I32" s="9"/>
      <c r="J32" s="41"/>
    </row>
    <row r="33" spans="1:10" x14ac:dyDescent="0.25">
      <c r="A33" s="33">
        <v>9</v>
      </c>
      <c r="B33" s="33">
        <v>4</v>
      </c>
      <c r="C33" s="35" t="s">
        <v>19</v>
      </c>
      <c r="D33" s="2" t="s">
        <v>9</v>
      </c>
      <c r="E33" s="2">
        <v>2</v>
      </c>
      <c r="F33" s="35">
        <f>IF(E33="","",IF(E34="","",IF(E35="","",IF(E36="","",SUM(E33:E36)/4))))</f>
        <v>2.5</v>
      </c>
      <c r="G33" s="10"/>
      <c r="I33" s="9"/>
      <c r="J33" s="41"/>
    </row>
    <row r="34" spans="1:10" x14ac:dyDescent="0.25">
      <c r="A34" s="33"/>
      <c r="B34" s="33"/>
      <c r="C34" s="35"/>
      <c r="D34" s="2" t="s">
        <v>10</v>
      </c>
      <c r="E34" s="2">
        <v>2</v>
      </c>
      <c r="F34" s="35"/>
      <c r="G34" s="10"/>
      <c r="I34" s="9"/>
      <c r="J34" s="41"/>
    </row>
    <row r="35" spans="1:10" x14ac:dyDescent="0.25">
      <c r="A35" s="33"/>
      <c r="B35" s="33"/>
      <c r="C35" s="35"/>
      <c r="D35" s="2" t="s">
        <v>12</v>
      </c>
      <c r="E35" s="2">
        <v>2</v>
      </c>
      <c r="F35" s="35"/>
      <c r="G35" s="10"/>
      <c r="I35" s="9"/>
      <c r="J35" s="41"/>
    </row>
    <row r="36" spans="1:10" x14ac:dyDescent="0.25">
      <c r="A36" s="33"/>
      <c r="B36" s="33"/>
      <c r="C36" s="35"/>
      <c r="D36" s="2" t="s">
        <v>14</v>
      </c>
      <c r="E36" s="2">
        <v>4</v>
      </c>
      <c r="F36" s="35"/>
      <c r="G36" s="11"/>
      <c r="H36" s="12"/>
      <c r="I36" s="13"/>
      <c r="J36" s="41"/>
    </row>
    <row r="37" spans="1:10" ht="44.25" customHeight="1" x14ac:dyDescent="0.25">
      <c r="A37" s="1" t="s">
        <v>23</v>
      </c>
      <c r="B37" s="14">
        <f>IF(B21="","",IF(B25="","",IF(B29="","",IF(B33="","",2*SUM(B21:B36)))))</f>
        <v>28</v>
      </c>
      <c r="C37" s="30" t="s">
        <v>24</v>
      </c>
      <c r="D37" s="30"/>
      <c r="E37" s="30"/>
      <c r="F37" s="14">
        <f>IF(F21="","",IF(F25="","",IF(F29="","",IF(F33="","",SUM(F21:F36)))))</f>
        <v>12.75</v>
      </c>
      <c r="G37" s="30" t="s">
        <v>25</v>
      </c>
      <c r="H37" s="30"/>
      <c r="I37" s="14">
        <f>IF(I21="","",IF(I23="","",IF(I25="","",IF(I27="","",SUM(I21:I29)))))</f>
        <v>15.5</v>
      </c>
      <c r="J37" s="15">
        <f>IF(B37="","",IF(F37="","",IF(I37="","",SUM(B37,F37,I37))))</f>
        <v>56.25</v>
      </c>
    </row>
    <row r="38" spans="1:10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</row>
    <row r="39" spans="1:10" ht="15.75" x14ac:dyDescent="0.25">
      <c r="A39" s="19" t="s">
        <v>26</v>
      </c>
      <c r="B39" s="19"/>
      <c r="C39" s="19"/>
      <c r="D39" s="19"/>
      <c r="E39" s="19"/>
      <c r="F39" s="19"/>
      <c r="G39" s="19"/>
      <c r="H39" s="19"/>
      <c r="I39" s="19"/>
      <c r="J39" s="19"/>
    </row>
    <row r="40" spans="1:10" x14ac:dyDescent="0.25">
      <c r="A40" s="16" t="s">
        <v>27</v>
      </c>
      <c r="B40" s="37" t="s">
        <v>28</v>
      </c>
      <c r="C40" s="37"/>
      <c r="D40" s="37"/>
      <c r="E40" s="31" t="s">
        <v>29</v>
      </c>
      <c r="F40" s="31"/>
      <c r="G40" s="31"/>
    </row>
    <row r="41" spans="1:10" x14ac:dyDescent="0.25">
      <c r="A41" s="17" t="s">
        <v>30</v>
      </c>
      <c r="B41" s="38"/>
      <c r="C41" s="38"/>
      <c r="D41" s="38"/>
      <c r="E41" s="35"/>
      <c r="F41" s="35"/>
      <c r="G41" s="35"/>
    </row>
    <row r="42" spans="1:10" x14ac:dyDescent="0.25">
      <c r="A42" s="17" t="s">
        <v>31</v>
      </c>
      <c r="B42" s="38"/>
      <c r="C42" s="38"/>
      <c r="D42" s="38"/>
      <c r="E42" s="35"/>
      <c r="F42" s="35"/>
      <c r="G42" s="35"/>
    </row>
    <row r="43" spans="1:10" x14ac:dyDescent="0.25">
      <c r="A43" s="17" t="s">
        <v>32</v>
      </c>
      <c r="B43" s="38"/>
      <c r="C43" s="38"/>
      <c r="D43" s="38"/>
      <c r="E43" s="35"/>
      <c r="F43" s="35"/>
      <c r="G43" s="35"/>
    </row>
    <row r="44" spans="1:10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</row>
    <row r="45" spans="1:10" x14ac:dyDescent="0.25">
      <c r="A45" s="29"/>
      <c r="B45" s="29"/>
      <c r="C45" s="29"/>
      <c r="D45" s="29"/>
      <c r="E45" s="29"/>
      <c r="F45" s="29"/>
      <c r="G45" s="36" t="s">
        <v>47</v>
      </c>
      <c r="H45" s="36"/>
      <c r="I45" s="36"/>
      <c r="J45" s="36"/>
    </row>
    <row r="46" spans="1:10" x14ac:dyDescent="0.25">
      <c r="A46" s="29"/>
      <c r="B46" s="29"/>
      <c r="C46" s="29"/>
      <c r="D46" s="29"/>
      <c r="E46" s="29"/>
      <c r="F46" s="29"/>
      <c r="G46" s="39"/>
      <c r="H46" s="39"/>
      <c r="I46" s="39"/>
      <c r="J46" s="39"/>
    </row>
    <row r="47" spans="1:10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</row>
    <row r="48" spans="1:10" x14ac:dyDescent="0.25">
      <c r="A48" s="40"/>
      <c r="B48" s="40"/>
      <c r="C48" s="40"/>
      <c r="D48" s="40"/>
      <c r="E48" s="40" t="s">
        <v>33</v>
      </c>
      <c r="F48" s="40"/>
      <c r="G48" s="40"/>
      <c r="H48" s="40"/>
      <c r="I48" s="40"/>
      <c r="J48" s="40"/>
    </row>
    <row r="49" spans="1:10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</row>
  </sheetData>
  <mergeCells count="67">
    <mergeCell ref="A49:J49"/>
    <mergeCell ref="A46:F46"/>
    <mergeCell ref="G46:J46"/>
    <mergeCell ref="A47:J47"/>
    <mergeCell ref="A48:D48"/>
    <mergeCell ref="E48:F48"/>
    <mergeCell ref="G48:J48"/>
    <mergeCell ref="A45:F45"/>
    <mergeCell ref="G45:J45"/>
    <mergeCell ref="G37:H37"/>
    <mergeCell ref="A38:J38"/>
    <mergeCell ref="A39:J39"/>
    <mergeCell ref="B40:D40"/>
    <mergeCell ref="E40:G40"/>
    <mergeCell ref="B41:D41"/>
    <mergeCell ref="E41:G41"/>
    <mergeCell ref="C37:E37"/>
    <mergeCell ref="B42:D42"/>
    <mergeCell ref="E42:G42"/>
    <mergeCell ref="B43:D43"/>
    <mergeCell ref="E43:G43"/>
    <mergeCell ref="A44:J44"/>
    <mergeCell ref="A29:A32"/>
    <mergeCell ref="B29:B32"/>
    <mergeCell ref="C29:C32"/>
    <mergeCell ref="F29:F32"/>
    <mergeCell ref="A33:A36"/>
    <mergeCell ref="B33:B36"/>
    <mergeCell ref="C33:C36"/>
    <mergeCell ref="F33:F36"/>
    <mergeCell ref="B25:B28"/>
    <mergeCell ref="C25:C28"/>
    <mergeCell ref="F25:F28"/>
    <mergeCell ref="I25:I26"/>
    <mergeCell ref="I27:I29"/>
    <mergeCell ref="F15:J15"/>
    <mergeCell ref="A16:E16"/>
    <mergeCell ref="F16:J16"/>
    <mergeCell ref="A17:J17"/>
    <mergeCell ref="A19:B19"/>
    <mergeCell ref="C19:F20"/>
    <mergeCell ref="G19:H20"/>
    <mergeCell ref="I19:I20"/>
    <mergeCell ref="J19:J36"/>
    <mergeCell ref="A21:A24"/>
    <mergeCell ref="B21:B24"/>
    <mergeCell ref="C21:C24"/>
    <mergeCell ref="F21:F24"/>
    <mergeCell ref="I21:I22"/>
    <mergeCell ref="I23:I24"/>
    <mergeCell ref="A25:A28"/>
    <mergeCell ref="A18:J18"/>
    <mergeCell ref="A4:J4"/>
    <mergeCell ref="A5:J5"/>
    <mergeCell ref="A6:B6"/>
    <mergeCell ref="C6:F6"/>
    <mergeCell ref="G6:H6"/>
    <mergeCell ref="I6:J6"/>
    <mergeCell ref="A7:J7"/>
    <mergeCell ref="A8:F8"/>
    <mergeCell ref="G8:H8"/>
    <mergeCell ref="I8:J8"/>
    <mergeCell ref="A9:E9"/>
    <mergeCell ref="F9:J9"/>
    <mergeCell ref="A10:E10"/>
    <mergeCell ref="F10:J10"/>
    <mergeCell ref="A15:E15"/>
  </mergeCells>
  <dataValidations count="7">
    <dataValidation type="decimal" allowBlank="1" showInputMessage="1" showErrorMessage="1" errorTitle="Njoftim!" error="Pikët mund të jetë nga 0 deri në 16!" sqref="H28" xr:uid="{00000000-0002-0000-0000-000000000000}">
      <formula1>0</formula1>
      <formula2>16</formula2>
    </dataValidation>
    <dataValidation type="decimal" allowBlank="1" showInputMessage="1" showErrorMessage="1" errorTitle="Njoftim!" error="Pikët mund të jetë nga 0 deri në 17!" sqref="H27 H29" xr:uid="{00000000-0002-0000-0000-000001000000}">
      <formula1>0</formula1>
      <formula2>17</formula2>
    </dataValidation>
    <dataValidation type="decimal" allowBlank="1" showInputMessage="1" showErrorMessage="1" errorTitle="Njoftim!" error="Pikët mund të jetë nga 0 deri në 35!" sqref="H25" xr:uid="{00000000-0002-0000-0000-000002000000}">
      <formula1>0</formula1>
      <formula2>35</formula2>
    </dataValidation>
    <dataValidation type="decimal" allowBlank="1" showInputMessage="1" showErrorMessage="1" errorTitle="Njoftim!" error="Pikët mund të jetë nga 0 deri në 25!" sqref="H23:H24" xr:uid="{00000000-0002-0000-0000-000003000000}">
      <formula1>0</formula1>
      <formula2>25</formula2>
    </dataValidation>
    <dataValidation type="decimal" allowBlank="1" showInputMessage="1" showErrorMessage="1" errorTitle="Njoftim!" error="Pikët mund të jetë nga 0 deri në 15!" sqref="H22 H26" xr:uid="{00000000-0002-0000-0000-000004000000}">
      <formula1>0</formula1>
      <formula2>15</formula2>
    </dataValidation>
    <dataValidation type="decimal" allowBlank="1" showInputMessage="1" showErrorMessage="1" errorTitle="Njoftim!" error="Pikët mund të jetë nga 0 deri në 35!_x000a_" sqref="H21" xr:uid="{00000000-0002-0000-0000-000005000000}">
      <formula1>0</formula1>
      <formula2>35</formula2>
    </dataValidation>
    <dataValidation type="decimal" allowBlank="1" showInputMessage="1" showErrorMessage="1" errorTitle="Njoftim!" error="Nota mund të jetë nga 2 deri në 5!" sqref="B21:B36 E21:E28 E30:E36" xr:uid="{00000000-0002-0000-0000-000006000000}">
      <formula1>2</formula1>
      <formula2>5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Z2</dc:creator>
  <cp:lastModifiedBy>Z2</cp:lastModifiedBy>
  <dcterms:created xsi:type="dcterms:W3CDTF">2026-09-03T09:08:35Z</dcterms:created>
  <dcterms:modified xsi:type="dcterms:W3CDTF">2026-09-03T09:24:56Z</dcterms:modified>
</cp:coreProperties>
</file>